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GT Summary &amp; Calculation" sheetId="1" state="visible" r:id="rId1"/>
    <sheet xmlns:r="http://schemas.openxmlformats.org/officeDocument/2006/relationships" name="Asset Disposals Log" sheetId="2" state="visible" r:id="rId2"/>
    <sheet xmlns:r="http://schemas.openxmlformats.org/officeDocument/2006/relationships" name="Allowable Costs &amp; Enhancements" sheetId="3" state="visible" r:id="rId3"/>
    <sheet xmlns:r="http://schemas.openxmlformats.org/officeDocument/2006/relationships" name="CGT Rates &amp; Allowance 2026-27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0">
    <font>
      <name val="Calibri"/>
      <family val="2"/>
      <color theme="1"/>
      <sz val="11"/>
      <scheme val="minor"/>
    </font>
    <font>
      <name val="Helvetica Neue"/>
      <b val="1"/>
      <color rgb="00005555"/>
      <sz val="13"/>
    </font>
    <font>
      <name val="Helvetica Neue"/>
      <b val="1"/>
      <color rgb="00FFFFFF"/>
      <sz val="11"/>
    </font>
    <font>
      <name val="Helvetica Neue"/>
      <b val="1"/>
      <color rgb="00005555"/>
      <sz val="10"/>
    </font>
    <font>
      <name val="Helvetica Neue"/>
      <b val="1"/>
      <color rgb="00005555"/>
      <sz val="14"/>
    </font>
    <font>
      <name val="Helvetica Neue"/>
      <b val="1"/>
      <color rgb="00005555"/>
      <sz val="11"/>
    </font>
    <font>
      <name val="Helvetica Neue"/>
      <sz val="10"/>
    </font>
    <font>
      <name val="Helvetica Neue"/>
      <color rgb="00000000"/>
      <sz val="10"/>
    </font>
    <font>
      <name val="Helvetica Neue"/>
      <b val="1"/>
      <sz val="10"/>
    </font>
    <font>
      <name val="Helvetica Neue"/>
      <b val="1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005555"/>
        <bgColor rgb="00005555"/>
      </patternFill>
    </fill>
    <fill>
      <patternFill patternType="solid">
        <fgColor rgb="00F4FBF7"/>
        <bgColor rgb="00F4FBF7"/>
      </patternFill>
    </fill>
    <fill>
      <patternFill patternType="solid">
        <fgColor rgb="00FFFFFF"/>
        <bgColor rgb="00FFFFFF"/>
      </patternFill>
    </fill>
  </fills>
  <borders count="3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top style="thin">
        <color rgb="00005555"/>
      </top>
      <bottom style="double">
        <color rgb="00005555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6" fillId="4" borderId="1" pivotButton="0" quotePrefix="0" xfId="0"/>
    <xf numFmtId="165" fontId="7" fillId="4" borderId="1" applyAlignment="1" pivotButton="0" quotePrefix="0" xfId="0">
      <alignment horizontal="right"/>
    </xf>
    <xf numFmtId="0" fontId="6" fillId="3" borderId="1" pivotButton="0" quotePrefix="0" xfId="0"/>
    <xf numFmtId="165" fontId="7" fillId="3" borderId="1" applyAlignment="1" pivotButton="0" quotePrefix="0" xfId="0">
      <alignment horizontal="right"/>
    </xf>
    <xf numFmtId="0" fontId="8" fillId="4" borderId="1" pivotButton="0" quotePrefix="0" xfId="0"/>
    <xf numFmtId="165" fontId="9" fillId="4" borderId="1" applyAlignment="1" pivotButton="0" quotePrefix="0" xfId="0">
      <alignment horizontal="right"/>
    </xf>
    <xf numFmtId="0" fontId="8" fillId="3" borderId="2" pivotButton="0" quotePrefix="0" xfId="0"/>
    <xf numFmtId="165" fontId="3" fillId="3" borderId="2" applyAlignment="1" pivotButton="0" quotePrefix="0" xfId="0">
      <alignment horizontal="right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/>
    </xf>
    <xf numFmtId="0" fontId="0" fillId="4" borderId="1" pivotButton="0" quotePrefix="0" xfId="0"/>
    <xf numFmtId="165" fontId="0" fillId="4" borderId="1" applyAlignment="1" pivotButton="0" quotePrefix="0" xfId="0">
      <alignment horizontal="right"/>
    </xf>
    <xf numFmtId="0" fontId="0" fillId="3" borderId="1" applyAlignment="1" pivotButton="0" quotePrefix="0" xfId="0">
      <alignment horizontal="center"/>
    </xf>
    <xf numFmtId="0" fontId="0" fillId="3" borderId="1" pivotButton="0" quotePrefix="0" xfId="0"/>
    <xf numFmtId="165" fontId="0" fillId="3" borderId="1" applyAlignment="1" pivotButton="0" quotePrefix="0" xfId="0">
      <alignment horizontal="right"/>
    </xf>
    <xf numFmtId="0" fontId="3" fillId="0" borderId="2" pivotButton="0" quotePrefix="0" xfId="0"/>
    <xf numFmtId="0" fontId="3" fillId="0" borderId="2" applyAlignment="1" pivotButton="0" quotePrefix="0" xfId="0">
      <alignment horizontal="right"/>
    </xf>
    <xf numFmtId="165" fontId="3" fillId="0" borderId="2" pivotButton="0" quotePrefix="0" xfId="0"/>
    <xf numFmtId="0" fontId="0" fillId="0" borderId="2" pivotButton="0" quotePrefix="0" xfId="0"/>
    <xf numFmtId="0" fontId="1" fillId="0" borderId="0" pivotButton="0" quotePrefix="0" xfId="0"/>
    <xf numFmtId="0" fontId="0" fillId="3" borderId="1" applyAlignment="1" pivotButton="0" quotePrefix="0" xfId="0">
      <alignment horizontal="left"/>
    </xf>
    <xf numFmtId="9" fontId="0" fillId="3" borderId="1" applyAlignment="1" pivotButton="0" quotePrefix="0" xfId="0">
      <alignment horizontal="center"/>
    </xf>
    <xf numFmtId="164" fontId="0" fillId="3" borderId="1" applyAlignment="1" pivotButton="0" quotePrefix="0" xfId="0">
      <alignment horizontal="right"/>
    </xf>
    <xf numFmtId="0" fontId="0" fillId="4" borderId="1" applyAlignment="1" pivotButton="0" quotePrefix="0" xfId="0">
      <alignment horizontal="left"/>
    </xf>
    <xf numFmtId="9" fontId="0" fillId="4" borderId="1" applyAlignment="1" pivotButton="0" quotePrefix="0" xfId="0">
      <alignment horizontal="center"/>
    </xf>
    <xf numFmtId="164" fontId="0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2"/>
  <sheetViews>
    <sheetView showGridLines="1" workbookViewId="0">
      <selection activeCell="A1" sqref="A1"/>
    </sheetView>
  </sheetViews>
  <sheetFormatPr baseColWidth="8" defaultRowHeight="15"/>
  <cols>
    <col width="4" customWidth="1" min="1" max="1"/>
    <col width="48" customWidth="1" min="2" max="2"/>
    <col width="24" customWidth="1" min="3" max="3"/>
  </cols>
  <sheetData>
    <row r="2">
      <c r="B2" s="1" t="inlineStr">
        <is>
          <t>RIGHT TAX RETURNS — CAPITAL GAINS TAX (CGT) SUMMARY &amp; TAX LIABILITY</t>
        </is>
      </c>
    </row>
    <row r="4">
      <c r="B4" s="2" t="inlineStr">
        <is>
          <t>Tax Year 2026-27 Capital Gains Calculation</t>
        </is>
      </c>
    </row>
    <row r="6">
      <c r="B6" s="3" t="inlineStr">
        <is>
          <t>CGT Calculation Component</t>
        </is>
      </c>
      <c r="C6" s="4" t="inlineStr">
        <is>
          <t>Amount (£)</t>
        </is>
      </c>
    </row>
    <row r="7">
      <c r="B7" s="5" t="inlineStr">
        <is>
          <t>Total Gross Capital Gains from Disposals</t>
        </is>
      </c>
      <c r="C7" s="6">
        <f>'Asset Disposals Log'!H7</f>
        <v/>
      </c>
    </row>
    <row r="8">
      <c r="B8" s="7" t="inlineStr">
        <is>
          <t>Less: Total Allowable Enhancement Costs</t>
        </is>
      </c>
      <c r="C8" s="8">
        <f>'Allowable Costs &amp; Enhancements'!E5</f>
        <v/>
      </c>
    </row>
    <row r="9">
      <c r="B9" s="5" t="inlineStr">
        <is>
          <t>Total Net Capital Gain before Exemptions</t>
        </is>
      </c>
      <c r="C9" s="6">
        <f>C7-C8</f>
        <v/>
      </c>
    </row>
    <row r="10">
      <c r="B10" s="7" t="inlineStr">
        <is>
          <t>Less: Annual Exempt Amount (2026-27 Tax-Free Allowance)</t>
        </is>
      </c>
      <c r="C10" s="8" t="n">
        <v>3000</v>
      </c>
    </row>
    <row r="11">
      <c r="B11" s="9" t="inlineStr">
        <is>
          <t>Total Taxable Capital Gains</t>
        </is>
      </c>
      <c r="C11" s="10">
        <f>MAX(0, C9-C10)</f>
        <v/>
      </c>
    </row>
    <row r="12">
      <c r="B12" s="11" t="inlineStr">
        <is>
          <t>Estimated CGT Liability (Illustrative @ 20% Higher Rate / 24% Property)</t>
        </is>
      </c>
      <c r="C12" s="12">
        <f>C11*0.20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H7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36" customWidth="1" min="2" max="2"/>
    <col width="16" customWidth="1" min="3" max="3"/>
    <col width="16" customWidth="1" min="4" max="4"/>
    <col width="26" customWidth="1" min="5" max="5"/>
    <col width="26" customWidth="1" min="6" max="6"/>
    <col width="26" customWidth="1" min="7" max="7"/>
    <col width="22" customWidth="1" min="8" max="8"/>
  </cols>
  <sheetData>
    <row r="2">
      <c r="A2" s="13" t="inlineStr">
        <is>
          <t>Disposal ID</t>
        </is>
      </c>
      <c r="B2" s="14" t="inlineStr">
        <is>
          <t>Asset Name / Description</t>
        </is>
      </c>
      <c r="C2" s="13" t="inlineStr">
        <is>
          <t>Date Acquired</t>
        </is>
      </c>
      <c r="D2" s="13" t="inlineStr">
        <is>
          <t>Date Disposed</t>
        </is>
      </c>
      <c r="E2" s="13" t="inlineStr">
        <is>
          <t>Gross Disposal Proceeds (£)</t>
        </is>
      </c>
      <c r="F2" s="13" t="inlineStr">
        <is>
          <t>Original Purchase Price (£)</t>
        </is>
      </c>
      <c r="G2" s="13" t="inlineStr">
        <is>
          <t>Incidental Costs of Sale (£)</t>
        </is>
      </c>
      <c r="H2" s="13" t="inlineStr">
        <is>
          <t>Net Gain / (Loss) (£)</t>
        </is>
      </c>
    </row>
    <row r="3">
      <c r="A3" s="15" t="inlineStr">
        <is>
          <t>AST-101</t>
        </is>
      </c>
      <c r="B3" s="16" t="inlineStr">
        <is>
          <t>Example: Shares in PLC (1,000 units)</t>
        </is>
      </c>
      <c r="C3" s="15" t="inlineStr">
        <is>
          <t>2021-05-15</t>
        </is>
      </c>
      <c r="D3" s="15" t="inlineStr">
        <is>
          <t>2026-04-12</t>
        </is>
      </c>
      <c r="E3" s="17" t="n">
        <v>25000</v>
      </c>
      <c r="F3" s="17" t="n">
        <v>15000</v>
      </c>
      <c r="G3" s="17" t="n">
        <v>150</v>
      </c>
      <c r="H3" s="17">
        <f>E3-F3-G3</f>
        <v/>
      </c>
    </row>
    <row r="4">
      <c r="A4" s="18" t="inlineStr">
        <is>
          <t>AST-102</t>
        </is>
      </c>
      <c r="B4" s="19" t="inlineStr">
        <is>
          <t>Example: Buy-to-Let Property (Share)</t>
        </is>
      </c>
      <c r="C4" s="18" t="inlineStr">
        <is>
          <t>2018-09-01</t>
        </is>
      </c>
      <c r="D4" s="18" t="inlineStr">
        <is>
          <t>2026-05-20</t>
        </is>
      </c>
      <c r="E4" s="20" t="n">
        <v>180000</v>
      </c>
      <c r="F4" s="20" t="n">
        <v>140000</v>
      </c>
      <c r="G4" s="20" t="n">
        <v>2500</v>
      </c>
      <c r="H4" s="20">
        <f>E4-F4-G4</f>
        <v/>
      </c>
    </row>
    <row r="5">
      <c r="A5" s="15" t="inlineStr">
        <is>
          <t>AST-103</t>
        </is>
      </c>
      <c r="B5" s="16" t="inlineStr"/>
      <c r="C5" s="15" t="inlineStr"/>
      <c r="D5" s="15" t="inlineStr"/>
      <c r="E5" s="17" t="n">
        <v>0</v>
      </c>
      <c r="F5" s="17" t="n">
        <v>0</v>
      </c>
      <c r="G5" s="17" t="n">
        <v>0</v>
      </c>
      <c r="H5" s="17">
        <f>E5-F5-G5</f>
        <v/>
      </c>
    </row>
    <row r="6">
      <c r="A6" s="18" t="inlineStr">
        <is>
          <t>AST-104</t>
        </is>
      </c>
      <c r="B6" s="19" t="inlineStr"/>
      <c r="C6" s="18" t="inlineStr"/>
      <c r="D6" s="18" t="inlineStr"/>
      <c r="E6" s="20" t="n">
        <v>0</v>
      </c>
      <c r="F6" s="20" t="n">
        <v>0</v>
      </c>
      <c r="G6" s="20" t="n">
        <v>0</v>
      </c>
      <c r="H6" s="20">
        <f>E6-F6-G6</f>
        <v/>
      </c>
    </row>
    <row r="7">
      <c r="A7" s="21" t="n"/>
      <c r="B7" s="21" t="n"/>
      <c r="C7" s="21" t="n"/>
      <c r="D7" s="22" t="inlineStr">
        <is>
          <t>Total Disposals &amp; Gains:</t>
        </is>
      </c>
      <c r="E7" s="23">
        <f>SUM(E3:E6)</f>
        <v/>
      </c>
      <c r="F7" s="23">
        <f>SUM(F3:F6)</f>
        <v/>
      </c>
      <c r="G7" s="23">
        <f>SUM(G3:G6)</f>
        <v/>
      </c>
      <c r="H7" s="23">
        <f>SUM(H3:H6)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F5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6" customWidth="1" min="4" max="4"/>
    <col width="20" customWidth="1" min="5" max="5"/>
    <col width="18" customWidth="1" min="6" max="6"/>
  </cols>
  <sheetData>
    <row r="2">
      <c r="A2" s="13" t="inlineStr">
        <is>
          <t>Disposal ID</t>
        </is>
      </c>
      <c r="B2" s="14" t="inlineStr">
        <is>
          <t>Asset Name</t>
        </is>
      </c>
      <c r="C2" s="14" t="inlineStr">
        <is>
          <t>Enhancement Expenditure Description</t>
        </is>
      </c>
      <c r="D2" s="13" t="inlineStr">
        <is>
          <t>Date Incurred</t>
        </is>
      </c>
      <c r="E2" s="13" t="inlineStr">
        <is>
          <t>Cost Amount (£)</t>
        </is>
      </c>
      <c r="F2" s="13" t="inlineStr">
        <is>
          <t>Allowable for CGT?</t>
        </is>
      </c>
    </row>
    <row r="3">
      <c r="A3" s="15" t="inlineStr">
        <is>
          <t>AST-102</t>
        </is>
      </c>
      <c r="B3" s="16" t="inlineStr">
        <is>
          <t>Buy-to-Let Property</t>
        </is>
      </c>
      <c r="C3" s="16" t="inlineStr">
        <is>
          <t>Loft conversion / structural extension</t>
        </is>
      </c>
      <c r="D3" s="15" t="inlineStr">
        <is>
          <t>2021-03-10</t>
        </is>
      </c>
      <c r="E3" s="17" t="n">
        <v>12000</v>
      </c>
      <c r="F3" s="15" t="inlineStr">
        <is>
          <t>Yes</t>
        </is>
      </c>
    </row>
    <row r="4">
      <c r="A4" s="18" t="inlineStr">
        <is>
          <t>AST-103</t>
        </is>
      </c>
      <c r="B4" s="19" t="inlineStr"/>
      <c r="C4" s="19" t="inlineStr"/>
      <c r="D4" s="18" t="inlineStr"/>
      <c r="E4" s="20" t="n">
        <v>0</v>
      </c>
      <c r="F4" s="18" t="inlineStr"/>
    </row>
    <row r="5">
      <c r="A5" s="24" t="n"/>
      <c r="B5" s="24" t="n"/>
      <c r="C5" s="24" t="n"/>
      <c r="D5" s="22" t="inlineStr">
        <is>
          <t>Total Enhancement Costs:</t>
        </is>
      </c>
      <c r="E5" s="23">
        <f>SUM(E3:E4)</f>
        <v/>
      </c>
      <c r="F5" s="24" t="inlineStr"/>
    </row>
  </sheetData>
  <dataValidations count="1">
    <dataValidation sqref="F3:F1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E6"/>
  <sheetViews>
    <sheetView showGridLines="1"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26" customWidth="1" min="3" max="3"/>
    <col width="28" customWidth="1" min="4" max="4"/>
    <col width="26" customWidth="1" min="5" max="5"/>
  </cols>
  <sheetData>
    <row r="2">
      <c r="B2" s="25" t="inlineStr">
        <is>
          <t>UK CAPITAL GAINS TAX (CGT) RATES &amp; ALLOWANCES (2026-27)</t>
        </is>
      </c>
    </row>
    <row r="3">
      <c r="B3" s="14" t="inlineStr">
        <is>
          <t>Asset Type / Band</t>
        </is>
      </c>
      <c r="C3" s="13" t="inlineStr">
        <is>
          <t>Basic Rate Taxpayer (%)</t>
        </is>
      </c>
      <c r="D3" s="13" t="inlineStr">
        <is>
          <t>Higher / Additional Rate (%)</t>
        </is>
      </c>
      <c r="E3" s="13" t="inlineStr">
        <is>
          <t>Annual Exempt Amount (£)</t>
        </is>
      </c>
    </row>
    <row r="4">
      <c r="B4" s="26" t="inlineStr">
        <is>
          <t>Residential Property</t>
        </is>
      </c>
      <c r="C4" s="27" t="n">
        <v>0.18</v>
      </c>
      <c r="D4" s="27" t="n">
        <v>0.24</v>
      </c>
      <c r="E4" s="28" t="n">
        <v>3000</v>
      </c>
    </row>
    <row r="5">
      <c r="B5" s="29" t="inlineStr">
        <is>
          <t>Other Assets (Shares, Crypto, Commercial)</t>
        </is>
      </c>
      <c r="C5" s="30" t="n">
        <v>0.1</v>
      </c>
      <c r="D5" s="30" t="n">
        <v>0.2</v>
      </c>
      <c r="E5" s="31" t="n">
        <v>3000</v>
      </c>
    </row>
    <row r="6">
      <c r="B6" s="26" t="inlineStr">
        <is>
          <t>Business Asset Disposal Relief (BADR)</t>
        </is>
      </c>
      <c r="C6" s="27" t="n">
        <v>0.1</v>
      </c>
      <c r="D6" s="27" t="n">
        <v>0.1</v>
      </c>
      <c r="E6" s="28" t="n">
        <v>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2026-07-27T12:34:52Z</dcterms:created>
  <dcterms:modified xmlns:dcterms="http://purl.org/dc/terms/" xmlns:xsi="http://www.w3.org/2001/XMLSchema-instance" xsi:type="dcterms:W3CDTF">2026-07-27T12:34:52Z</dcterms:modified>
</cp:coreProperties>
</file>